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activeTab="1"/>
  </bookViews>
  <sheets>
    <sheet name="Wertung" sheetId="1" r:id="rId1"/>
    <sheet name="Sunny's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F13" i="1"/>
  <c r="F19"/>
  <c r="F9"/>
  <c r="F16"/>
  <c r="F17"/>
  <c r="F11"/>
  <c r="F12"/>
  <c r="F10"/>
  <c r="F18"/>
  <c r="F15" i="2"/>
  <c r="F14"/>
  <c r="F13"/>
  <c r="F12"/>
  <c r="F11"/>
  <c r="L10"/>
  <c r="F10"/>
  <c r="L9"/>
  <c r="F9"/>
  <c r="L8"/>
  <c r="F8"/>
  <c r="L7"/>
  <c r="F7"/>
  <c r="L6"/>
  <c r="F6"/>
  <c r="L5"/>
  <c r="F17" s="1"/>
  <c r="F5"/>
  <c r="F16" l="1"/>
</calcChain>
</file>

<file path=xl/sharedStrings.xml><?xml version="1.0" encoding="utf-8"?>
<sst xmlns="http://schemas.openxmlformats.org/spreadsheetml/2006/main" count="76" uniqueCount="55">
  <si>
    <t>Startliste Aufgelegtschießen der Bürgerschützenvereine  2017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</si>
  <si>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</si>
  <si>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</si>
  <si>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</si>
  <si>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</si>
  <si>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</si>
  <si>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</si>
  <si>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</si>
  <si>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</si>
  <si>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</si>
  <si>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</si>
  <si>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</si>
  <si>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</si>
  <si>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</si>
  <si>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</si>
  <si>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</si>
  <si>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</si>
  <si>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</si>
  <si>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</si>
  <si>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</si>
  <si>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</si>
  <si>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</si>
  <si>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</si>
  <si>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</si>
  <si>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</si>
  <si>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</si>
  <si>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</si>
  <si>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</si>
  <si>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Die Sunny´s</t>
  </si>
  <si>
    <t>Starten</t>
  </si>
  <si>
    <t>für  St. Marien</t>
  </si>
  <si>
    <t>Link</t>
  </si>
  <si>
    <t>Beate</t>
  </si>
  <si>
    <t>Stein</t>
  </si>
  <si>
    <t>Andreas</t>
  </si>
  <si>
    <t>Minnebusch</t>
  </si>
  <si>
    <t>Winfried</t>
  </si>
  <si>
    <t>Weber</t>
  </si>
  <si>
    <t>Michael</t>
  </si>
  <si>
    <t>Rasch</t>
  </si>
  <si>
    <t>Marion</t>
  </si>
  <si>
    <t>Sarah</t>
  </si>
  <si>
    <t>Eberwein</t>
  </si>
  <si>
    <t>Lars</t>
  </si>
  <si>
    <t>Pöling</t>
  </si>
  <si>
    <t>Antje</t>
  </si>
  <si>
    <t>Hans</t>
  </si>
  <si>
    <t>Henning</t>
  </si>
  <si>
    <t>Luca</t>
  </si>
  <si>
    <t>SG Feldmark I+II</t>
  </si>
  <si>
    <t xml:space="preserve"> BSV St. Marien / Die Sunny's</t>
  </si>
  <si>
    <t>Ringe</t>
  </si>
  <si>
    <t>Mannschaft</t>
  </si>
  <si>
    <t>Männer</t>
  </si>
  <si>
    <t>Frauen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</si>
</sst>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" fillId="0" borderId="0" xfId="0" applyFont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left"/>
    </xf>
    <xf numFmtId="0" fontId="1" fillId="0" borderId="0" xfId="0" applyFont="1"/>
    <xf numFmtId="17" fontId="0" fillId="0" borderId="0" xfId="0" applyNumberFormat="1"/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19"/>
  <sheetViews>
    <sheetView workbookViewId="0">
      <selection activeCell="B16" sqref="B16:F19"/>
    </sheetView>
  </sheetViews>
  <sheetFormatPr baseColWidth="10" defaultRowHeight="15"/>
  <sheetData>
    <row r="3" spans="1:10" s="11" customFormat="1" ht="15.7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5" spans="1:10">
      <c r="A5" t="s">
        <v>52</v>
      </c>
    </row>
    <row r="6" spans="1:10">
      <c r="B6" t="s">
        <v>49</v>
      </c>
      <c r="D6" t="s">
        <v>50</v>
      </c>
      <c r="G6" s="19">
        <v>1084.9000000000001</v>
      </c>
      <c r="H6" t="s">
        <v>51</v>
      </c>
    </row>
    <row r="8" spans="1:10">
      <c r="A8" t="s">
        <v>53</v>
      </c>
    </row>
    <row r="9" spans="1:10">
      <c r="B9" t="s">
        <v>42</v>
      </c>
      <c r="C9" t="s">
        <v>43</v>
      </c>
      <c r="D9" s="10">
        <v>94.6</v>
      </c>
      <c r="E9" s="10">
        <v>98.3</v>
      </c>
      <c r="F9" s="10">
        <f>SUM(D9:E9)</f>
        <v>192.89999999999998</v>
      </c>
    </row>
    <row r="10" spans="1:10">
      <c r="B10" t="s">
        <v>33</v>
      </c>
      <c r="C10" t="s">
        <v>34</v>
      </c>
      <c r="D10" s="10">
        <v>92.1</v>
      </c>
      <c r="E10" s="10">
        <v>95.3</v>
      </c>
      <c r="F10" s="10">
        <f>SUM(D10:E10)</f>
        <v>187.39999999999998</v>
      </c>
    </row>
    <row r="11" spans="1:10">
      <c r="B11" t="s">
        <v>37</v>
      </c>
      <c r="C11" t="s">
        <v>38</v>
      </c>
      <c r="D11" s="10">
        <v>87.8</v>
      </c>
      <c r="E11" s="10">
        <v>88.5</v>
      </c>
      <c r="F11" s="10">
        <f>SUM(D11:E11)</f>
        <v>176.3</v>
      </c>
    </row>
    <row r="12" spans="1:10">
      <c r="B12" t="s">
        <v>35</v>
      </c>
      <c r="C12" t="s">
        <v>36</v>
      </c>
      <c r="D12" s="10">
        <v>84.8</v>
      </c>
      <c r="E12" s="10">
        <v>82.5</v>
      </c>
      <c r="F12" s="10">
        <f>SUM(D12:E12)</f>
        <v>167.3</v>
      </c>
    </row>
    <row r="13" spans="1:10">
      <c r="B13" t="s">
        <v>47</v>
      </c>
      <c r="C13" t="s">
        <v>48</v>
      </c>
      <c r="D13" s="10">
        <v>69.900000000000006</v>
      </c>
      <c r="E13" s="10">
        <v>60.7</v>
      </c>
      <c r="F13" s="10">
        <f>SUM(D13:E13)</f>
        <v>130.60000000000002</v>
      </c>
    </row>
    <row r="15" spans="1:10">
      <c r="A15" t="s">
        <v>54</v>
      </c>
    </row>
    <row r="16" spans="1:10">
      <c r="B16" t="s">
        <v>39</v>
      </c>
      <c r="C16" t="s">
        <v>41</v>
      </c>
      <c r="D16" s="10">
        <v>94.2</v>
      </c>
      <c r="E16" s="10">
        <v>97.2</v>
      </c>
      <c r="F16" s="10">
        <f>SUM(D16:E16)</f>
        <v>191.4</v>
      </c>
    </row>
    <row r="17" spans="2:6">
      <c r="B17" t="s">
        <v>39</v>
      </c>
      <c r="C17" t="s">
        <v>40</v>
      </c>
      <c r="D17" s="10">
        <v>78.7</v>
      </c>
      <c r="E17" s="10">
        <v>90.9</v>
      </c>
      <c r="F17" s="10">
        <f>SUM(D17:E17)</f>
        <v>169.60000000000002</v>
      </c>
    </row>
    <row r="18" spans="2:6">
      <c r="B18" t="s">
        <v>31</v>
      </c>
      <c r="C18" t="s">
        <v>32</v>
      </c>
      <c r="D18" s="10">
        <v>62.3</v>
      </c>
      <c r="E18" s="10">
        <v>72.400000000000006</v>
      </c>
      <c r="F18" s="10">
        <f>SUM(D18:E18)</f>
        <v>134.69999999999999</v>
      </c>
    </row>
    <row r="19" spans="2:6">
      <c r="B19" t="s">
        <v>44</v>
      </c>
      <c r="C19" t="s">
        <v>45</v>
      </c>
      <c r="D19" s="10">
        <v>60</v>
      </c>
      <c r="E19" s="10">
        <v>52.8</v>
      </c>
      <c r="F19" s="10">
        <f>SUM(D19:E19)</f>
        <v>112.8</v>
      </c>
    </row>
  </sheetData>
  <sortState ref="B16:F19">
    <sortCondition descending="1" ref="F16:F19"/>
  </sortState>
  <mergeCells count="1">
    <mergeCell ref="A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7"/>
  <sheetViews>
    <sheetView tabSelected="1" workbookViewId="0">
      <selection activeCell="B22" sqref="B2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28</v>
      </c>
      <c r="C2" t="s">
        <v>29</v>
      </c>
      <c r="D2" s="16" t="s">
        <v>30</v>
      </c>
      <c r="F2" s="17">
        <v>42795</v>
      </c>
    </row>
    <row r="3" spans="1:15">
      <c r="B3" s="1" t="s">
        <v>1</v>
      </c>
      <c r="C3" s="1"/>
      <c r="D3" s="1" t="s">
        <v>2</v>
      </c>
      <c r="E3" s="1"/>
      <c r="F3" s="1"/>
      <c r="J3" s="2"/>
      <c r="K3" s="3" t="s">
        <v>3</v>
      </c>
      <c r="L3" s="3"/>
      <c r="M3" s="3"/>
      <c r="N3" s="4"/>
      <c r="O3" s="5"/>
    </row>
    <row r="4" spans="1:15"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J4" s="7"/>
      <c r="K4" s="8" t="s">
        <v>9</v>
      </c>
      <c r="L4" s="8" t="s">
        <v>10</v>
      </c>
      <c r="M4" s="8" t="s">
        <v>11</v>
      </c>
      <c r="N4" s="9"/>
    </row>
    <row r="5" spans="1:15">
      <c r="A5">
        <v>1</v>
      </c>
      <c r="B5" t="s">
        <v>31</v>
      </c>
      <c r="C5" t="s">
        <v>32</v>
      </c>
      <c r="D5" s="10">
        <v>62.3</v>
      </c>
      <c r="E5" s="10">
        <v>72.400000000000006</v>
      </c>
      <c r="F5" s="10">
        <f t="shared" ref="F5:F15" si="0">SUM(D5:E5)</f>
        <v>134.69999999999999</v>
      </c>
      <c r="J5" s="7"/>
      <c r="K5" s="11" t="s">
        <v>12</v>
      </c>
      <c r="L5" s="11">
        <f>LARGE(F5:F15,1)</f>
        <v>192.89999999999998</v>
      </c>
      <c r="M5" s="11" t="s">
        <v>13</v>
      </c>
      <c r="N5" s="9"/>
    </row>
    <row r="6" spans="1:15">
      <c r="A6">
        <v>2</v>
      </c>
      <c r="B6" t="s">
        <v>33</v>
      </c>
      <c r="C6" t="s">
        <v>34</v>
      </c>
      <c r="D6" s="10">
        <v>92.1</v>
      </c>
      <c r="E6" s="10">
        <v>95.3</v>
      </c>
      <c r="F6" s="10">
        <f t="shared" si="0"/>
        <v>187.39999999999998</v>
      </c>
      <c r="J6" s="7"/>
      <c r="K6" s="11" t="s">
        <v>14</v>
      </c>
      <c r="L6" s="11">
        <f>LARGE(F5:F15,2)</f>
        <v>191.4</v>
      </c>
      <c r="M6" s="11" t="s">
        <v>15</v>
      </c>
      <c r="N6" s="9"/>
    </row>
    <row r="7" spans="1:15">
      <c r="A7">
        <v>3</v>
      </c>
      <c r="B7" t="s">
        <v>35</v>
      </c>
      <c r="C7" t="s">
        <v>36</v>
      </c>
      <c r="D7" s="10">
        <v>84.8</v>
      </c>
      <c r="E7" s="10">
        <v>82.5</v>
      </c>
      <c r="F7" s="10">
        <f t="shared" si="0"/>
        <v>167.3</v>
      </c>
      <c r="J7" s="7"/>
      <c r="K7" s="11" t="s">
        <v>16</v>
      </c>
      <c r="L7" s="11">
        <f>LARGE(F5:F15,3)</f>
        <v>187.39999999999998</v>
      </c>
      <c r="M7" s="11" t="s">
        <v>17</v>
      </c>
      <c r="N7" s="9"/>
    </row>
    <row r="8" spans="1:15">
      <c r="A8">
        <v>4</v>
      </c>
      <c r="B8" t="s">
        <v>37</v>
      </c>
      <c r="C8" t="s">
        <v>38</v>
      </c>
      <c r="D8" s="10">
        <v>87.8</v>
      </c>
      <c r="E8" s="10">
        <v>88.5</v>
      </c>
      <c r="F8" s="10">
        <f t="shared" si="0"/>
        <v>176.3</v>
      </c>
      <c r="J8" s="7"/>
      <c r="K8" s="11" t="s">
        <v>18</v>
      </c>
      <c r="L8" s="11">
        <f>LARGE(F5:F15,4)</f>
        <v>176.3</v>
      </c>
      <c r="M8" s="11" t="s">
        <v>19</v>
      </c>
      <c r="N8" s="9"/>
    </row>
    <row r="9" spans="1:15">
      <c r="A9">
        <v>5</v>
      </c>
      <c r="B9" t="s">
        <v>39</v>
      </c>
      <c r="C9" t="s">
        <v>40</v>
      </c>
      <c r="D9" s="10">
        <v>78.7</v>
      </c>
      <c r="E9" s="10">
        <v>90.9</v>
      </c>
      <c r="F9" s="10">
        <f t="shared" si="0"/>
        <v>169.60000000000002</v>
      </c>
      <c r="J9" s="7"/>
      <c r="K9" s="11" t="s">
        <v>20</v>
      </c>
      <c r="L9" s="11">
        <f>LARGE(F5:F15,5)</f>
        <v>169.60000000000002</v>
      </c>
      <c r="M9" s="11" t="s">
        <v>21</v>
      </c>
      <c r="N9" s="9"/>
    </row>
    <row r="10" spans="1:15">
      <c r="A10">
        <v>6</v>
      </c>
      <c r="B10" t="s">
        <v>39</v>
      </c>
      <c r="C10" t="s">
        <v>41</v>
      </c>
      <c r="D10" s="10">
        <v>94.2</v>
      </c>
      <c r="E10" s="10">
        <v>97.2</v>
      </c>
      <c r="F10" s="10">
        <f t="shared" si="0"/>
        <v>191.4</v>
      </c>
      <c r="J10" s="7"/>
      <c r="K10" s="11" t="s">
        <v>22</v>
      </c>
      <c r="L10" s="11">
        <f>LARGE(F5:F15,6)</f>
        <v>167.3</v>
      </c>
      <c r="M10" s="11" t="s">
        <v>23</v>
      </c>
      <c r="N10" s="9"/>
    </row>
    <row r="11" spans="1:15">
      <c r="A11">
        <v>7</v>
      </c>
      <c r="B11" t="s">
        <v>42</v>
      </c>
      <c r="C11" t="s">
        <v>43</v>
      </c>
      <c r="D11" s="10">
        <v>94.6</v>
      </c>
      <c r="E11" s="10">
        <v>98.3</v>
      </c>
      <c r="F11" s="10">
        <f t="shared" si="0"/>
        <v>192.89999999999998</v>
      </c>
      <c r="J11" s="7"/>
      <c r="K11" s="11"/>
      <c r="L11" s="11"/>
      <c r="M11" s="11"/>
      <c r="N11" s="9"/>
    </row>
    <row r="12" spans="1:15">
      <c r="A12">
        <v>8</v>
      </c>
      <c r="B12" t="s">
        <v>44</v>
      </c>
      <c r="C12" t="s">
        <v>45</v>
      </c>
      <c r="D12" s="10">
        <v>60</v>
      </c>
      <c r="E12" s="10">
        <v>52.8</v>
      </c>
      <c r="F12" s="10">
        <f t="shared" si="0"/>
        <v>112.8</v>
      </c>
      <c r="J12" s="7"/>
      <c r="K12" s="11" t="s">
        <v>24</v>
      </c>
      <c r="L12" s="11"/>
      <c r="M12" s="11"/>
      <c r="N12" s="9"/>
    </row>
    <row r="13" spans="1:15">
      <c r="A13">
        <v>9</v>
      </c>
      <c r="B13" t="s">
        <v>33</v>
      </c>
      <c r="C13" t="s">
        <v>46</v>
      </c>
      <c r="D13" s="10">
        <v>0</v>
      </c>
      <c r="E13" s="10">
        <v>0</v>
      </c>
      <c r="F13" s="10">
        <f t="shared" si="0"/>
        <v>0</v>
      </c>
      <c r="J13" s="7"/>
      <c r="K13" s="11"/>
      <c r="L13" s="11"/>
      <c r="M13" s="11"/>
      <c r="N13" s="9"/>
    </row>
    <row r="14" spans="1:15" ht="15.75" thickBot="1">
      <c r="A14">
        <v>10</v>
      </c>
      <c r="B14" t="s">
        <v>47</v>
      </c>
      <c r="C14" t="s">
        <v>48</v>
      </c>
      <c r="D14" s="10">
        <v>69.900000000000006</v>
      </c>
      <c r="E14" s="10">
        <v>60.7</v>
      </c>
      <c r="F14" s="10">
        <f t="shared" si="0"/>
        <v>130.60000000000002</v>
      </c>
      <c r="J14" s="12"/>
      <c r="K14" s="13"/>
      <c r="L14" s="13"/>
      <c r="M14" s="13"/>
      <c r="N14" s="14"/>
    </row>
    <row r="15" spans="1:15">
      <c r="A15">
        <v>11</v>
      </c>
      <c r="D15" s="10"/>
      <c r="E15" s="10"/>
      <c r="F15" s="10">
        <f t="shared" si="0"/>
        <v>0</v>
      </c>
    </row>
    <row r="16" spans="1:15">
      <c r="D16" s="15" t="s">
        <v>25</v>
      </c>
      <c r="E16" s="15"/>
      <c r="F16" s="10">
        <f>SUM(L5:L10)</f>
        <v>1084.9000000000001</v>
      </c>
      <c r="G16" t="s">
        <v>26</v>
      </c>
    </row>
    <row r="17" spans="4:7">
      <c r="D17" s="15" t="s">
        <v>27</v>
      </c>
      <c r="E17" s="15"/>
      <c r="F17" s="10">
        <f>AVERAGE(L5:L10)</f>
        <v>180.81666666666669</v>
      </c>
      <c r="G17" t="s">
        <v>26</v>
      </c>
    </row>
  </sheetData>
  <mergeCells count="5">
    <mergeCell ref="D17:E17"/>
    <mergeCell ref="B3:C3"/>
    <mergeCell ref="D3:F3"/>
    <mergeCell ref="K3:M3"/>
    <mergeCell ref="D16:E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Wertung</vt:lpstr>
      <vt:lpstr>Sunny's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2017-03-15T16:42:24Z</dcterms:created>
  <dcterms:modified xsi:type="dcterms:W3CDTF">2017-03-15T16:56:05Z</dcterms:modified>
</cp:coreProperties>
</file>